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activeTab="0"/>
  </bookViews>
  <sheets>
    <sheet name="الفرزل" sheetId="1" r:id="rId1"/>
  </sheets>
  <definedNames>
    <definedName name="_xlnm.Print_Titles" localSheetId="0">'الفرزل'!$1:$5</definedName>
  </definedNames>
  <calcPr fullCalcOnLoad="1"/>
</workbook>
</file>

<file path=xl/sharedStrings.xml><?xml version="1.0" encoding="utf-8"?>
<sst xmlns="http://schemas.openxmlformats.org/spreadsheetml/2006/main" count="108" uniqueCount="86">
  <si>
    <t>الرقم</t>
  </si>
  <si>
    <t>نوع الاشغال</t>
  </si>
  <si>
    <t>الوحدة</t>
  </si>
  <si>
    <t>الكمية الاجمالية</t>
  </si>
  <si>
    <t>مقطوع</t>
  </si>
  <si>
    <t>م.ط.</t>
  </si>
  <si>
    <t xml:space="preserve">الكشف التخميني </t>
  </si>
  <si>
    <t xml:space="preserve">المجموع </t>
  </si>
  <si>
    <t xml:space="preserve">المجموع العام </t>
  </si>
  <si>
    <t xml:space="preserve"> 1-1</t>
  </si>
  <si>
    <t xml:space="preserve">السعر الافرادي </t>
  </si>
  <si>
    <t xml:space="preserve">السعر الاجمالي  </t>
  </si>
  <si>
    <t xml:space="preserve"> 2-1</t>
  </si>
  <si>
    <t>اعمال قص طبقة الزفت والخرسانة</t>
  </si>
  <si>
    <t xml:space="preserve">اعمال الحفر </t>
  </si>
  <si>
    <t xml:space="preserve"> 1-2</t>
  </si>
  <si>
    <t xml:space="preserve">القساطل العائدة للشبكة </t>
  </si>
  <si>
    <t xml:space="preserve"> 1-3</t>
  </si>
  <si>
    <t xml:space="preserve"> 2-3</t>
  </si>
  <si>
    <t xml:space="preserve"> 3-3</t>
  </si>
  <si>
    <t xml:space="preserve">قساطل من البوليئيتيلين HDPE PN16 قطر خارجي 63 ملم </t>
  </si>
  <si>
    <t xml:space="preserve">قساطل من البوليئيتيلين HDPE PN16 قطر خارجي 50 ملم </t>
  </si>
  <si>
    <t xml:space="preserve">ضغط الخطوط بعد تركيبها على مسافات لا تتعدى الـ500 مترا" </t>
  </si>
  <si>
    <t>عدد</t>
  </si>
  <si>
    <t xml:space="preserve">طبقة الردم </t>
  </si>
  <si>
    <t xml:space="preserve"> 1-4</t>
  </si>
  <si>
    <t>م3</t>
  </si>
  <si>
    <t xml:space="preserve">الخرسانة الخفيفة التسليح لتدعيم القساطل وحيث يلزم </t>
  </si>
  <si>
    <t xml:space="preserve">اعادة تزفيت الخنادق </t>
  </si>
  <si>
    <t>م2</t>
  </si>
  <si>
    <t>المدير العام للموارد المائية والكهربائية                        وزير الطاقة والمياه</t>
  </si>
  <si>
    <t xml:space="preserve">                موافق                                             صدّق</t>
  </si>
  <si>
    <t xml:space="preserve">          و.ي.ت                       رئيس مصلحة الدروس بالانابة                    مدير المياه بالانابة</t>
  </si>
  <si>
    <t xml:space="preserve">       نظمه                                       دققه                                    موافق</t>
  </si>
  <si>
    <t>مكتب المهندس ناجي قربان                 المهندس علي الخطيب                          المهندس منى فقيه</t>
  </si>
  <si>
    <t>اقامة الورشة وتركيب المعدات والاعمال الملحقة</t>
  </si>
  <si>
    <t xml:space="preserve"> 1-6</t>
  </si>
  <si>
    <t xml:space="preserve"> 3-6</t>
  </si>
  <si>
    <t xml:space="preserve">اشغال المنشآت - منشأة للتفريغ وطاردات الهواء من الخرسانة المسلحة </t>
  </si>
  <si>
    <t>منشأة للتفريغ والتفرع وطاردات الهواء Type A قياس  100سم*120سم</t>
  </si>
  <si>
    <t>مآخذ للخطوط الفرعية لزوم سكورة قطر 50  و 63 ملم                     ( Bouche a Cle )</t>
  </si>
  <si>
    <t xml:space="preserve"> 1-1-3</t>
  </si>
  <si>
    <r>
      <t xml:space="preserve">القساطل المصنوعة من البوليئيتيلين </t>
    </r>
    <r>
      <rPr>
        <b/>
        <u val="single"/>
        <sz val="12.5"/>
        <rFont val="Times New Roman"/>
        <family val="1"/>
      </rPr>
      <t>(HDPE PN16)</t>
    </r>
  </si>
  <si>
    <t>القطع والاكسسوارات العائدة للقساطل</t>
  </si>
  <si>
    <t xml:space="preserve">تقديم ونقل وتركيب القطع والاكسسوارات العائدة لقساطل  البوليئيتيلين (HDPE PN16) </t>
  </si>
  <si>
    <t xml:space="preserve">اعادة وصل الشركات المنزلية </t>
  </si>
  <si>
    <t xml:space="preserve"> 2-1-3</t>
  </si>
  <si>
    <t xml:space="preserve">      د. فادي جورج قمير                                     سيزار أبي خليل</t>
  </si>
  <si>
    <t xml:space="preserve"> 2-2</t>
  </si>
  <si>
    <t xml:space="preserve">قساطل من البوليئيتيلين HDPE PN16 قطر خارجي 90 ملم </t>
  </si>
  <si>
    <t xml:space="preserve">قساطل من البوليئيتيلين HDPE PN16 قطر خارجي 110 ملم </t>
  </si>
  <si>
    <t xml:space="preserve"> 2-6</t>
  </si>
  <si>
    <t>منشأة للتفريغ والتفرع وطاردات الهواء Type B قياس 120سم*180سم</t>
  </si>
  <si>
    <t xml:space="preserve">حفريات لزوم قساطل من الـ HDPE قطر 75 ملم وما دون عمق الخندق 70 سم وعرض الخندق 40 سم </t>
  </si>
  <si>
    <t xml:space="preserve">قساطل من البوليئيتيلين HDPE PN16 قطر خارجي 75 ملم </t>
  </si>
  <si>
    <t>تسوية واعداد قعر الخندق وتحت القساطل بطبقة من الرمل الناعم سماكة 10  سم والردم حول وفوق القساطل وردم كامل الخندق بطبقات من الرمل الناعم او البودرة الناعمة ناتج الكسارات لقساطل من الحديد الزهر المرن والبوليئيتيلين</t>
  </si>
  <si>
    <t xml:space="preserve"> 3-2</t>
  </si>
  <si>
    <t xml:space="preserve">لقساطل من البوليئيتيلين قطر 140 ملم وما دون </t>
  </si>
  <si>
    <t>تقديم ونقل وتركيب المجموعة الكاملة من القساطل والقطع الخاصة داخل  و خارج الخزان وغرفة السكورة ووصل الخزان  بشبكة التوزيع.</t>
  </si>
  <si>
    <t xml:space="preserve">حفريات لزوم قساطل تتراوح اقطارها بين 90 ملم و 140 ملم من الـ HDPE عمق الخندق 90 سم عرض الخندق 70 سم </t>
  </si>
  <si>
    <t xml:space="preserve">اشغال تمهيدية خطوط توزيع مياه الشفة </t>
  </si>
  <si>
    <t xml:space="preserve">قساطل من البوليئيتيلين HDPE PN16 قطر خارجي 140 ملم </t>
  </si>
  <si>
    <t xml:space="preserve">حفريات لزوم قساطل من الحديد الزهر المرن ( فونت دوكتيل ) قطر 200 ملم وقطر 150 ملم عمق الخندق 110 سم عرض الخندق 90 سم </t>
  </si>
  <si>
    <r>
      <t xml:space="preserve">القساطل المصنوعة من الحديد الزهر المرن         </t>
    </r>
    <r>
      <rPr>
        <b/>
        <u val="single"/>
        <sz val="12.5"/>
        <rFont val="Times New Roman"/>
        <family val="1"/>
      </rPr>
      <t>(Ductile Iron Pipes K9)</t>
    </r>
  </si>
  <si>
    <t>قساطل الفونت دوكتيل فئة K9 قطر 150 ملم ( 6 انش )</t>
  </si>
  <si>
    <t>قساطل الفونت دوكتيل فئة K9 قطر 200 ملم ( 8 انش )</t>
  </si>
  <si>
    <t>منشأة للتفريغ والتفرع وطاردات الهواء Type C قياس 200سم*250سم</t>
  </si>
  <si>
    <t xml:space="preserve"> 4-2</t>
  </si>
  <si>
    <t xml:space="preserve"> 1-2-3</t>
  </si>
  <si>
    <t xml:space="preserve"> 2-2-3</t>
  </si>
  <si>
    <t xml:space="preserve"> 3-2-3</t>
  </si>
  <si>
    <t xml:space="preserve"> 4-2-3</t>
  </si>
  <si>
    <t xml:space="preserve"> 5-2-3</t>
  </si>
  <si>
    <t xml:space="preserve"> 6-2-3</t>
  </si>
  <si>
    <t xml:space="preserve"> 4-3</t>
  </si>
  <si>
    <t xml:space="preserve">  1-4-3</t>
  </si>
  <si>
    <t xml:space="preserve"> 2-4-3</t>
  </si>
  <si>
    <t xml:space="preserve"> 2-4</t>
  </si>
  <si>
    <t xml:space="preserve"> 4-6</t>
  </si>
  <si>
    <t xml:space="preserve">  فقط /                          ل.ل./    فقط                                                                             ليرة لبنانية لا غير  </t>
  </si>
  <si>
    <t>مشروع استكمال شبكة توزيع مياه الشفة في بلدة الفرزل - قضاء زحلة</t>
  </si>
  <si>
    <t>حفريات لزوم تمديد قسطلين في نفس الخندق عرض 100 سم عمق 110سم</t>
  </si>
  <si>
    <t xml:space="preserve">لقساطل من الحديد الزهر المرن قطر 200 ملم وقطر 150 ملم </t>
  </si>
  <si>
    <t xml:space="preserve">فيكون المجموع العام لمشروع انشاء شبكة توزيع مياه الشفة داخل بلدة الفرزل - قضاء زحلة -     </t>
  </si>
  <si>
    <t xml:space="preserve">قيمة الضريبة على القيمة المضافة 11%TVA </t>
  </si>
  <si>
    <t xml:space="preserve">تقديم ونقل وتركيب القطع والاكسسوارات العائدة لقساطل  الحديد الزهر المرن فئة     PN40  K12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</si>
</sst>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Red]#,##0"/>
    <numFmt numFmtId="177" formatCode="_(* #,##0.0_);_(* \(#,##0.0\);_(* &quot;-&quot;?_);_(@_)"/>
  </numFmts>
  <fonts count="49">
    <font>
      <sz val="10"/>
      <name val="Arial"/>
      <family val="0"/>
    </font>
    <font>
      <b/>
      <u val="single"/>
      <sz val="12"/>
      <name val="Simplified Arabic"/>
      <family val="1"/>
    </font>
    <font>
      <b/>
      <sz val="12"/>
      <name val="Simplified Arabic"/>
      <family val="1"/>
    </font>
    <font>
      <sz val="12"/>
      <name val="Simplified Arabic"/>
      <family val="1"/>
    </font>
    <font>
      <b/>
      <u val="single"/>
      <sz val="18"/>
      <name val="Simplified Arabic"/>
      <family val="1"/>
    </font>
    <font>
      <b/>
      <sz val="14"/>
      <name val="Simplified Arabic"/>
      <family val="1"/>
    </font>
    <font>
      <b/>
      <sz val="14"/>
      <name val="Arial"/>
      <family val="2"/>
    </font>
    <font>
      <b/>
      <u val="single"/>
      <sz val="12.5"/>
      <name val="Simplified Arabic"/>
      <family val="1"/>
    </font>
    <font>
      <b/>
      <u val="single"/>
      <sz val="12.5"/>
      <name val="Times New Roman"/>
      <family val="1"/>
    </font>
    <font>
      <sz val="10"/>
      <name val="Simplified Arabic"/>
      <family val="1"/>
    </font>
    <font>
      <u val="single"/>
      <sz val="12.5"/>
      <name val="Simplified Arabic"/>
      <family val="1"/>
    </font>
    <font>
      <b/>
      <sz val="10"/>
      <name val="Simplified Arabic"/>
      <family val="1"/>
    </font>
    <font>
      <sz val="11"/>
      <name val="Simplified Arabic"/>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3"/>
      <name val="Inheri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212121"/>
      <name val="Inheri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medium"/>
      <right style="thin"/>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hair"/>
    </border>
    <border>
      <left style="thin"/>
      <right style="thin"/>
      <top style="hair"/>
      <bottom>
        <color indexed="63"/>
      </bottom>
    </border>
    <border>
      <left style="thin"/>
      <right style="medium"/>
      <top style="hair"/>
      <bottom style="hair"/>
    </border>
    <border>
      <left style="thin"/>
      <right style="medium"/>
      <top style="medium"/>
      <bottom style="thin"/>
    </border>
    <border>
      <left style="thin"/>
      <right style="medium"/>
      <top style="thin"/>
      <bottom>
        <color indexed="63"/>
      </bottom>
    </border>
    <border>
      <left style="double"/>
      <right style="medium"/>
      <top style="double"/>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double"/>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2">
    <xf numFmtId="0" fontId="0" fillId="0" borderId="0" xfId="0" applyAlignment="1">
      <alignment/>
    </xf>
    <xf numFmtId="0" fontId="2"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16" fontId="3" fillId="0" borderId="11" xfId="0" applyNumberFormat="1" applyFont="1" applyFill="1" applyBorder="1" applyAlignment="1">
      <alignment horizontal="center" vertical="top" wrapText="1"/>
    </xf>
    <xf numFmtId="0" fontId="3" fillId="0" borderId="0" xfId="0" applyFont="1" applyFill="1" applyBorder="1" applyAlignment="1">
      <alignment wrapText="1"/>
    </xf>
    <xf numFmtId="0" fontId="3" fillId="0" borderId="11" xfId="0" applyFont="1" applyFill="1" applyBorder="1" applyAlignment="1">
      <alignment horizontal="center" vertical="top" wrapText="1"/>
    </xf>
    <xf numFmtId="0" fontId="2" fillId="0" borderId="11" xfId="0" applyFont="1" applyFill="1" applyBorder="1" applyAlignment="1">
      <alignment horizontal="center" vertical="top" wrapText="1"/>
    </xf>
    <xf numFmtId="0" fontId="48" fillId="0" borderId="0" xfId="0" applyFont="1" applyAlignment="1">
      <alignment horizontal="right" vertical="center" wrapText="1"/>
    </xf>
    <xf numFmtId="0" fontId="2" fillId="0" borderId="0" xfId="0" applyFont="1" applyFill="1" applyBorder="1" applyAlignment="1">
      <alignment horizontal="center" readingOrder="2"/>
    </xf>
    <xf numFmtId="177" fontId="2" fillId="0" borderId="0" xfId="0" applyNumberFormat="1" applyFont="1" applyFill="1" applyBorder="1" applyAlignment="1">
      <alignment horizontal="center" readingOrder="2"/>
    </xf>
    <xf numFmtId="42" fontId="2" fillId="0" borderId="0" xfId="0" applyNumberFormat="1" applyFont="1" applyFill="1" applyBorder="1" applyAlignment="1">
      <alignment horizontal="center" readingOrder="2"/>
    </xf>
    <xf numFmtId="0" fontId="1" fillId="0" borderId="0" xfId="0" applyFont="1" applyFill="1" applyBorder="1" applyAlignment="1">
      <alignment horizontal="center" vertical="top" wrapText="1"/>
    </xf>
    <xf numFmtId="49" fontId="2" fillId="0" borderId="12" xfId="0" applyNumberFormat="1" applyFont="1" applyBorder="1" applyAlignment="1">
      <alignment horizontal="center" vertical="center" readingOrder="2"/>
    </xf>
    <xf numFmtId="0" fontId="3" fillId="0" borderId="13" xfId="0" applyFont="1" applyBorder="1" applyAlignment="1">
      <alignment vertical="center" readingOrder="2"/>
    </xf>
    <xf numFmtId="0" fontId="2" fillId="0" borderId="0" xfId="0" applyFont="1" applyFill="1" applyBorder="1" applyAlignment="1">
      <alignment vertical="top" wrapText="1" readingOrder="2"/>
    </xf>
    <xf numFmtId="49" fontId="2" fillId="0" borderId="14" xfId="0" applyNumberFormat="1" applyFont="1" applyBorder="1" applyAlignment="1">
      <alignment horizontal="center" vertical="center" readingOrder="2"/>
    </xf>
    <xf numFmtId="0" fontId="3" fillId="0" borderId="0" xfId="0" applyFont="1" applyBorder="1" applyAlignment="1">
      <alignment vertical="center" readingOrder="2"/>
    </xf>
    <xf numFmtId="49" fontId="2" fillId="0" borderId="15" xfId="0" applyNumberFormat="1" applyFont="1" applyBorder="1" applyAlignment="1">
      <alignment horizontal="center" readingOrder="2"/>
    </xf>
    <xf numFmtId="0" fontId="2" fillId="0" borderId="16" xfId="0" applyFont="1" applyBorder="1" applyAlignment="1">
      <alignment readingOrder="2"/>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177" fontId="3" fillId="0" borderId="0" xfId="0" applyNumberFormat="1" applyFont="1" applyFill="1" applyBorder="1" applyAlignment="1">
      <alignment horizontal="center" wrapText="1"/>
    </xf>
    <xf numFmtId="42" fontId="3"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177" fontId="4" fillId="0" borderId="0" xfId="0" applyNumberFormat="1" applyFont="1" applyFill="1" applyBorder="1" applyAlignment="1">
      <alignment horizontal="center" wrapText="1"/>
    </xf>
    <xf numFmtId="42" fontId="4" fillId="0" borderId="0" xfId="0" applyNumberFormat="1" applyFont="1" applyFill="1" applyBorder="1" applyAlignment="1">
      <alignment horizontal="center" wrapText="1"/>
    </xf>
    <xf numFmtId="0" fontId="3" fillId="0" borderId="17" xfId="0" applyFont="1" applyFill="1" applyBorder="1" applyAlignment="1">
      <alignment horizontal="center" wrapText="1"/>
    </xf>
    <xf numFmtId="0" fontId="2" fillId="0" borderId="18" xfId="0" applyFont="1" applyFill="1" applyBorder="1" applyAlignment="1">
      <alignment horizontal="center" vertical="top" wrapText="1"/>
    </xf>
    <xf numFmtId="0" fontId="2" fillId="0" borderId="19" xfId="0" applyFont="1" applyFill="1" applyBorder="1" applyAlignment="1">
      <alignment wrapText="1"/>
    </xf>
    <xf numFmtId="0" fontId="3" fillId="0" borderId="19" xfId="0" applyFont="1" applyFill="1" applyBorder="1" applyAlignment="1">
      <alignment horizontal="center" wrapText="1"/>
    </xf>
    <xf numFmtId="177" fontId="3" fillId="0" borderId="19" xfId="0" applyNumberFormat="1" applyFont="1" applyFill="1" applyBorder="1" applyAlignment="1">
      <alignment horizontal="center" wrapText="1"/>
    </xf>
    <xf numFmtId="42" fontId="3" fillId="0" borderId="20" xfId="0" applyNumberFormat="1" applyFont="1" applyFill="1" applyBorder="1" applyAlignment="1">
      <alignment horizontal="center" wrapText="1"/>
    </xf>
    <xf numFmtId="0" fontId="1" fillId="33" borderId="21" xfId="0" applyFont="1" applyFill="1" applyBorder="1" applyAlignment="1">
      <alignment horizontal="center" vertical="top" wrapText="1"/>
    </xf>
    <xf numFmtId="0" fontId="1" fillId="33" borderId="22" xfId="0" applyFont="1" applyFill="1" applyBorder="1" applyAlignment="1">
      <alignment horizontal="center" vertical="top" wrapText="1"/>
    </xf>
    <xf numFmtId="0" fontId="1" fillId="33" borderId="22" xfId="0" applyFont="1" applyFill="1" applyBorder="1" applyAlignment="1">
      <alignment horizontal="center" wrapText="1"/>
    </xf>
    <xf numFmtId="177" fontId="1" fillId="33" borderId="22" xfId="0" applyNumberFormat="1" applyFont="1" applyFill="1" applyBorder="1" applyAlignment="1">
      <alignment horizontal="center" wrapText="1"/>
    </xf>
    <xf numFmtId="42" fontId="1" fillId="33" borderId="23" xfId="0" applyNumberFormat="1" applyFont="1" applyFill="1" applyBorder="1" applyAlignment="1">
      <alignment horizontal="center" wrapText="1"/>
    </xf>
    <xf numFmtId="0" fontId="0" fillId="0" borderId="0" xfId="0" applyAlignment="1">
      <alignment wrapText="1"/>
    </xf>
    <xf numFmtId="0" fontId="5" fillId="0" borderId="0" xfId="0" applyFont="1" applyFill="1" applyBorder="1" applyAlignment="1">
      <alignment horizontal="center" vertical="top" wrapText="1"/>
    </xf>
    <xf numFmtId="0" fontId="6" fillId="0" borderId="0" xfId="0" applyFont="1" applyAlignment="1">
      <alignment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center" vertical="top" wrapText="1"/>
    </xf>
    <xf numFmtId="0" fontId="3" fillId="0" borderId="19" xfId="0" applyFont="1" applyFill="1" applyBorder="1" applyAlignment="1">
      <alignment vertical="center" wrapText="1"/>
    </xf>
    <xf numFmtId="0" fontId="3" fillId="0" borderId="17" xfId="0" applyFont="1" applyFill="1" applyBorder="1" applyAlignment="1">
      <alignment horizontal="center" vertical="center" wrapText="1"/>
    </xf>
    <xf numFmtId="16" fontId="3" fillId="0" borderId="11"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2" fontId="3" fillId="0" borderId="0" xfId="0" applyNumberFormat="1" applyFont="1" applyFill="1" applyBorder="1" applyAlignment="1">
      <alignment wrapText="1"/>
    </xf>
    <xf numFmtId="0" fontId="3" fillId="0" borderId="25" xfId="0" applyFont="1" applyFill="1" applyBorder="1" applyAlignment="1">
      <alignment wrapText="1"/>
    </xf>
    <xf numFmtId="37" fontId="3" fillId="0" borderId="26" xfId="0" applyNumberFormat="1" applyFont="1" applyFill="1" applyBorder="1" applyAlignment="1">
      <alignment horizontal="center" wrapText="1"/>
    </xf>
    <xf numFmtId="37" fontId="3" fillId="0" borderId="10" xfId="0" applyNumberFormat="1" applyFont="1" applyFill="1" applyBorder="1" applyAlignment="1">
      <alignment horizontal="center" wrapText="1"/>
    </xf>
    <xf numFmtId="3" fontId="3" fillId="0" borderId="10" xfId="0" applyNumberFormat="1" applyFont="1" applyFill="1" applyBorder="1" applyAlignment="1">
      <alignment horizontal="center" wrapText="1"/>
    </xf>
    <xf numFmtId="3" fontId="3" fillId="0" borderId="17" xfId="0" applyNumberFormat="1" applyFont="1" applyFill="1" applyBorder="1" applyAlignment="1">
      <alignment horizontal="center" wrapText="1"/>
    </xf>
    <xf numFmtId="37" fontId="2" fillId="0" borderId="27" xfId="0" applyNumberFormat="1" applyFont="1" applyBorder="1" applyAlignment="1">
      <alignment horizontal="center" vertical="center" readingOrder="2"/>
    </xf>
    <xf numFmtId="37" fontId="2" fillId="0" borderId="28" xfId="0" applyNumberFormat="1" applyFont="1" applyBorder="1" applyAlignment="1">
      <alignment horizontal="center" vertical="center" readingOrder="2"/>
    </xf>
    <xf numFmtId="37" fontId="2" fillId="0" borderId="29" xfId="0" applyNumberFormat="1" applyFont="1" applyBorder="1" applyAlignment="1">
      <alignment horizontal="center" readingOrder="2"/>
    </xf>
    <xf numFmtId="16" fontId="2" fillId="0" borderId="11" xfId="0" applyNumberFormat="1" applyFont="1" applyFill="1" applyBorder="1" applyAlignment="1">
      <alignment horizontal="center" vertical="top" wrapText="1"/>
    </xf>
    <xf numFmtId="0" fontId="9" fillId="0" borderId="11" xfId="0" applyFont="1" applyFill="1" applyBorder="1" applyAlignment="1">
      <alignment horizontal="center" vertical="top" wrapText="1"/>
    </xf>
    <xf numFmtId="0" fontId="10" fillId="0" borderId="0" xfId="0" applyFont="1" applyAlignment="1">
      <alignment horizontal="justify" vertical="center" readingOrder="2"/>
    </xf>
    <xf numFmtId="0" fontId="3" fillId="0" borderId="18" xfId="0" applyFont="1" applyFill="1" applyBorder="1" applyAlignment="1">
      <alignment horizontal="center" vertical="center" wrapText="1"/>
    </xf>
    <xf numFmtId="0" fontId="3" fillId="0" borderId="17" xfId="0" applyFont="1" applyBorder="1" applyAlignment="1">
      <alignment wrapText="1"/>
    </xf>
    <xf numFmtId="177" fontId="3" fillId="0" borderId="10" xfId="0" applyNumberFormat="1" applyFont="1" applyFill="1" applyBorder="1" applyAlignment="1">
      <alignment horizontal="center" wrapText="1"/>
    </xf>
    <xf numFmtId="3" fontId="3" fillId="0" borderId="10" xfId="0" applyNumberFormat="1" applyFont="1" applyFill="1" applyBorder="1" applyAlignment="1">
      <alignment horizontal="center" vertical="center" wrapText="1"/>
    </xf>
    <xf numFmtId="0" fontId="11" fillId="0" borderId="17" xfId="0" applyFont="1" applyFill="1" applyBorder="1" applyAlignment="1">
      <alignment wrapText="1"/>
    </xf>
    <xf numFmtId="0" fontId="3" fillId="0" borderId="24" xfId="0" applyFont="1" applyFill="1" applyBorder="1" applyAlignment="1">
      <alignment horizontal="center" vertical="top" wrapText="1"/>
    </xf>
    <xf numFmtId="0" fontId="7" fillId="0" borderId="10" xfId="0" applyFont="1" applyBorder="1" applyAlignment="1">
      <alignment horizontal="justify" vertical="center" readingOrder="2"/>
    </xf>
    <xf numFmtId="0" fontId="3" fillId="0" borderId="24" xfId="0" applyFont="1" applyFill="1" applyBorder="1" applyAlignment="1">
      <alignment horizontal="center" vertical="center" wrapText="1"/>
    </xf>
    <xf numFmtId="177" fontId="3" fillId="0" borderId="17" xfId="0" applyNumberFormat="1" applyFont="1" applyFill="1" applyBorder="1" applyAlignment="1">
      <alignment horizontal="center" wrapText="1"/>
    </xf>
    <xf numFmtId="14" fontId="9" fillId="0" borderId="11" xfId="0" applyNumberFormat="1" applyFont="1" applyFill="1" applyBorder="1" applyAlignment="1">
      <alignment horizontal="center" vertical="top" wrapText="1"/>
    </xf>
    <xf numFmtId="0" fontId="12" fillId="0" borderId="10" xfId="0" applyFont="1" applyFill="1" applyBorder="1" applyAlignment="1">
      <alignment wrapText="1"/>
    </xf>
    <xf numFmtId="0" fontId="3" fillId="0" borderId="17" xfId="0" applyFont="1" applyFill="1" applyBorder="1" applyAlignment="1">
      <alignment vertical="center" wrapText="1"/>
    </xf>
    <xf numFmtId="0" fontId="9" fillId="0" borderId="24" xfId="0" applyFont="1" applyFill="1" applyBorder="1" applyAlignment="1">
      <alignment horizontal="center" vertical="top" wrapText="1"/>
    </xf>
    <xf numFmtId="0" fontId="3" fillId="0" borderId="11" xfId="0" applyFont="1" applyFill="1" applyBorder="1" applyAlignment="1">
      <alignment horizontal="center" vertical="center" wrapText="1"/>
    </xf>
    <xf numFmtId="0" fontId="3" fillId="0" borderId="10" xfId="0" applyFont="1" applyBorder="1" applyAlignment="1">
      <alignment vertical="center" wrapText="1" readingOrder="2"/>
    </xf>
    <xf numFmtId="3" fontId="3" fillId="0" borderId="25" xfId="0" applyNumberFormat="1" applyFont="1" applyFill="1" applyBorder="1" applyAlignment="1">
      <alignment horizontal="center" wrapText="1"/>
    </xf>
    <xf numFmtId="16" fontId="9" fillId="0" borderId="11" xfId="0" applyNumberFormat="1" applyFont="1" applyFill="1" applyBorder="1" applyAlignment="1">
      <alignment horizontal="center" vertical="top" wrapText="1"/>
    </xf>
    <xf numFmtId="0" fontId="11" fillId="0" borderId="24" xfId="0" applyFont="1" applyFill="1" applyBorder="1" applyAlignment="1">
      <alignment horizontal="center" vertical="top" wrapText="1"/>
    </xf>
    <xf numFmtId="0" fontId="4" fillId="0" borderId="0" xfId="0" applyFont="1" applyFill="1" applyBorder="1" applyAlignment="1">
      <alignment horizontal="center" wrapText="1"/>
    </xf>
    <xf numFmtId="176" fontId="2" fillId="0" borderId="13" xfId="0" applyNumberFormat="1" applyFont="1" applyBorder="1" applyAlignment="1">
      <alignment horizontal="center" vertical="center" readingOrder="2"/>
    </xf>
    <xf numFmtId="176" fontId="2" fillId="0" borderId="30" xfId="0" applyNumberFormat="1" applyFont="1" applyBorder="1" applyAlignment="1">
      <alignment horizontal="center" vertical="center" readingOrder="2"/>
    </xf>
    <xf numFmtId="176" fontId="2" fillId="0" borderId="0" xfId="0" applyNumberFormat="1" applyFont="1" applyBorder="1" applyAlignment="1">
      <alignment horizontal="center" vertical="center" wrapText="1" readingOrder="2"/>
    </xf>
    <xf numFmtId="176" fontId="2" fillId="0" borderId="31" xfId="0" applyNumberFormat="1" applyFont="1" applyBorder="1" applyAlignment="1">
      <alignment horizontal="center" vertical="center" wrapText="1" readingOrder="2"/>
    </xf>
    <xf numFmtId="176" fontId="2" fillId="0" borderId="16" xfId="0" applyNumberFormat="1" applyFont="1" applyBorder="1" applyAlignment="1">
      <alignment horizontal="center" readingOrder="2"/>
    </xf>
    <xf numFmtId="176" fontId="2" fillId="0" borderId="32" xfId="0" applyNumberFormat="1" applyFont="1" applyBorder="1" applyAlignment="1">
      <alignment horizontal="center" readingOrder="2"/>
    </xf>
    <xf numFmtId="49" fontId="2" fillId="34" borderId="21" xfId="0" applyNumberFormat="1" applyFont="1" applyFill="1" applyBorder="1" applyAlignment="1">
      <alignment horizontal="center" readingOrder="2"/>
    </xf>
    <xf numFmtId="49" fontId="2" fillId="34" borderId="22" xfId="0" applyNumberFormat="1" applyFont="1" applyFill="1" applyBorder="1" applyAlignment="1">
      <alignment horizontal="center" readingOrder="2"/>
    </xf>
    <xf numFmtId="49" fontId="2" fillId="34" borderId="23" xfId="0" applyNumberFormat="1" applyFont="1" applyFill="1" applyBorder="1" applyAlignment="1">
      <alignment horizontal="center" readingOrder="2"/>
    </xf>
    <xf numFmtId="0" fontId="5" fillId="0" borderId="0" xfId="0" applyFont="1" applyFill="1" applyBorder="1" applyAlignment="1">
      <alignment horizontal="center" vertical="top" wrapText="1"/>
    </xf>
    <xf numFmtId="0" fontId="6" fillId="0" borderId="0" xfId="0" applyFont="1" applyAlignment="1">
      <alignment wrapText="1"/>
    </xf>
    <xf numFmtId="0" fontId="3" fillId="0" borderId="0" xfId="0" applyFont="1" applyFill="1" applyBorder="1" applyAlignment="1">
      <alignment horizontal="center" vertical="top"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3"/>
  <sheetViews>
    <sheetView rightToLeft="1" tabSelected="1" zoomScalePageLayoutView="0" workbookViewId="0" topLeftCell="A25">
      <selection activeCell="E34" sqref="E34"/>
    </sheetView>
  </sheetViews>
  <sheetFormatPr defaultColWidth="9.140625" defaultRowHeight="12.75"/>
  <cols>
    <col min="1" max="1" width="7.28125" style="20" customWidth="1"/>
    <col min="2" max="2" width="46.421875" style="5" customWidth="1"/>
    <col min="3" max="3" width="8.00390625" style="21" customWidth="1"/>
    <col min="4" max="4" width="14.00390625" style="21" customWidth="1"/>
    <col min="5" max="5" width="13.28125" style="22" customWidth="1"/>
    <col min="6" max="6" width="17.421875" style="23" customWidth="1"/>
    <col min="7" max="16384" width="9.140625" style="5" customWidth="1"/>
  </cols>
  <sheetData>
    <row r="1" spans="1:6" ht="35.25">
      <c r="A1" s="78" t="s">
        <v>80</v>
      </c>
      <c r="B1" s="78"/>
      <c r="C1" s="78"/>
      <c r="D1" s="78"/>
      <c r="E1" s="78"/>
      <c r="F1" s="78"/>
    </row>
    <row r="2" spans="1:6" ht="0.75" customHeight="1">
      <c r="A2" s="24"/>
      <c r="B2" s="24"/>
      <c r="C2" s="24"/>
      <c r="D2" s="24"/>
      <c r="E2" s="25"/>
      <c r="F2" s="26"/>
    </row>
    <row r="3" spans="1:6" ht="30" customHeight="1">
      <c r="A3" s="78" t="s">
        <v>6</v>
      </c>
      <c r="B3" s="78"/>
      <c r="C3" s="78"/>
      <c r="D3" s="78"/>
      <c r="E3" s="78"/>
      <c r="F3" s="78"/>
    </row>
    <row r="4" spans="1:6" ht="1.5" customHeight="1" thickBot="1">
      <c r="A4" s="9"/>
      <c r="B4" s="9"/>
      <c r="C4" s="9"/>
      <c r="D4" s="9"/>
      <c r="E4" s="10"/>
      <c r="F4" s="11"/>
    </row>
    <row r="5" spans="1:6" s="12" customFormat="1" ht="25.5" thickBot="1">
      <c r="A5" s="33" t="s">
        <v>0</v>
      </c>
      <c r="B5" s="34" t="s">
        <v>1</v>
      </c>
      <c r="C5" s="34" t="s">
        <v>2</v>
      </c>
      <c r="D5" s="35" t="s">
        <v>3</v>
      </c>
      <c r="E5" s="36" t="s">
        <v>10</v>
      </c>
      <c r="F5" s="37" t="s">
        <v>11</v>
      </c>
    </row>
    <row r="6" spans="1:6" ht="24.75">
      <c r="A6" s="28">
        <v>1</v>
      </c>
      <c r="B6" s="29" t="s">
        <v>60</v>
      </c>
      <c r="C6" s="30"/>
      <c r="D6" s="30"/>
      <c r="E6" s="31"/>
      <c r="F6" s="32"/>
    </row>
    <row r="7" spans="1:6" ht="24.75">
      <c r="A7" s="4" t="s">
        <v>9</v>
      </c>
      <c r="B7" s="2" t="s">
        <v>35</v>
      </c>
      <c r="C7" s="3" t="s">
        <v>4</v>
      </c>
      <c r="D7" s="3">
        <v>1</v>
      </c>
      <c r="E7" s="51"/>
      <c r="F7" s="50"/>
    </row>
    <row r="8" spans="1:6" ht="24.75">
      <c r="A8" s="4" t="s">
        <v>12</v>
      </c>
      <c r="B8" s="2" t="s">
        <v>13</v>
      </c>
      <c r="C8" s="3" t="s">
        <v>5</v>
      </c>
      <c r="D8" s="3">
        <f>D11+D12+D13+D14</f>
        <v>19505</v>
      </c>
      <c r="E8" s="52"/>
      <c r="F8" s="50"/>
    </row>
    <row r="9" spans="1:6" ht="24" customHeight="1">
      <c r="A9" s="4"/>
      <c r="B9" s="2"/>
      <c r="C9" s="3"/>
      <c r="D9" s="3"/>
      <c r="E9" s="52"/>
      <c r="F9" s="50"/>
    </row>
    <row r="10" spans="1:6" ht="24.75">
      <c r="A10" s="7">
        <v>2</v>
      </c>
      <c r="B10" s="8" t="s">
        <v>14</v>
      </c>
      <c r="C10" s="3"/>
      <c r="D10" s="3"/>
      <c r="E10" s="52"/>
      <c r="F10" s="50"/>
    </row>
    <row r="11" spans="1:6" ht="49.5">
      <c r="A11" s="6" t="s">
        <v>15</v>
      </c>
      <c r="B11" s="46" t="s">
        <v>81</v>
      </c>
      <c r="C11" s="47" t="s">
        <v>5</v>
      </c>
      <c r="D11" s="3">
        <f>D21</f>
        <v>290</v>
      </c>
      <c r="E11" s="52"/>
      <c r="F11" s="50"/>
    </row>
    <row r="12" spans="1:6" ht="74.25">
      <c r="A12" s="6" t="s">
        <v>48</v>
      </c>
      <c r="B12" s="46" t="s">
        <v>62</v>
      </c>
      <c r="C12" s="47" t="s">
        <v>5</v>
      </c>
      <c r="D12" s="3">
        <f>D18+D19-D21</f>
        <v>1320</v>
      </c>
      <c r="E12" s="52"/>
      <c r="F12" s="50"/>
    </row>
    <row r="13" spans="1:6" ht="49.5">
      <c r="A13" s="45" t="s">
        <v>56</v>
      </c>
      <c r="B13" s="46" t="s">
        <v>59</v>
      </c>
      <c r="C13" s="47" t="s">
        <v>5</v>
      </c>
      <c r="D13" s="3">
        <f>D22+D23</f>
        <v>1825</v>
      </c>
      <c r="E13" s="52"/>
      <c r="F13" s="50"/>
    </row>
    <row r="14" spans="1:6" ht="49.5">
      <c r="A14" s="45" t="s">
        <v>67</v>
      </c>
      <c r="B14" s="46" t="s">
        <v>53</v>
      </c>
      <c r="C14" s="47" t="s">
        <v>5</v>
      </c>
      <c r="D14" s="47">
        <f>D26+D25+D24</f>
        <v>16070</v>
      </c>
      <c r="E14" s="63"/>
      <c r="F14" s="50"/>
    </row>
    <row r="15" spans="1:6" ht="24" customHeight="1">
      <c r="A15" s="45"/>
      <c r="B15" s="46"/>
      <c r="C15" s="47"/>
      <c r="D15" s="47"/>
      <c r="E15" s="63"/>
      <c r="F15" s="50"/>
    </row>
    <row r="16" spans="1:6" ht="24.75">
      <c r="A16" s="7">
        <v>3</v>
      </c>
      <c r="B16" s="1" t="s">
        <v>16</v>
      </c>
      <c r="C16" s="3"/>
      <c r="D16" s="3"/>
      <c r="E16" s="52"/>
      <c r="F16" s="50"/>
    </row>
    <row r="17" spans="1:6" ht="42">
      <c r="A17" s="57" t="s">
        <v>17</v>
      </c>
      <c r="B17" s="59" t="s">
        <v>63</v>
      </c>
      <c r="C17" s="3"/>
      <c r="D17" s="3"/>
      <c r="E17" s="52"/>
      <c r="F17" s="50"/>
    </row>
    <row r="18" spans="1:6" ht="24.75">
      <c r="A18" s="58" t="s">
        <v>41</v>
      </c>
      <c r="B18" s="70" t="s">
        <v>65</v>
      </c>
      <c r="C18" s="3" t="s">
        <v>5</v>
      </c>
      <c r="D18" s="3">
        <v>1500</v>
      </c>
      <c r="E18" s="52"/>
      <c r="F18" s="50"/>
    </row>
    <row r="19" spans="1:6" ht="24.75">
      <c r="A19" s="58" t="s">
        <v>46</v>
      </c>
      <c r="B19" s="70" t="s">
        <v>64</v>
      </c>
      <c r="C19" s="3" t="s">
        <v>5</v>
      </c>
      <c r="D19" s="3">
        <v>110</v>
      </c>
      <c r="E19" s="52"/>
      <c r="F19" s="50"/>
    </row>
    <row r="20" spans="1:6" ht="25.5">
      <c r="A20" s="57" t="s">
        <v>18</v>
      </c>
      <c r="B20" s="59" t="s">
        <v>42</v>
      </c>
      <c r="C20" s="3"/>
      <c r="D20" s="3"/>
      <c r="E20" s="52"/>
      <c r="F20" s="50"/>
    </row>
    <row r="21" spans="1:6" ht="24.75">
      <c r="A21" s="58" t="s">
        <v>68</v>
      </c>
      <c r="B21" s="70" t="s">
        <v>61</v>
      </c>
      <c r="C21" s="3" t="s">
        <v>5</v>
      </c>
      <c r="D21" s="3">
        <v>290</v>
      </c>
      <c r="E21" s="52"/>
      <c r="F21" s="50"/>
    </row>
    <row r="22" spans="1:6" ht="24.75">
      <c r="A22" s="58" t="s">
        <v>69</v>
      </c>
      <c r="B22" s="70" t="s">
        <v>50</v>
      </c>
      <c r="C22" s="3" t="s">
        <v>5</v>
      </c>
      <c r="D22" s="3">
        <v>375</v>
      </c>
      <c r="E22" s="52"/>
      <c r="F22" s="50"/>
    </row>
    <row r="23" spans="1:6" ht="24.75">
      <c r="A23" s="58" t="s">
        <v>70</v>
      </c>
      <c r="B23" s="2" t="s">
        <v>49</v>
      </c>
      <c r="C23" s="3" t="s">
        <v>5</v>
      </c>
      <c r="D23" s="3">
        <v>1450</v>
      </c>
      <c r="E23" s="52"/>
      <c r="F23" s="50"/>
    </row>
    <row r="24" spans="1:6" ht="24.75">
      <c r="A24" s="69" t="s">
        <v>71</v>
      </c>
      <c r="B24" s="2" t="s">
        <v>54</v>
      </c>
      <c r="C24" s="3" t="s">
        <v>5</v>
      </c>
      <c r="D24" s="3">
        <v>6350</v>
      </c>
      <c r="E24" s="52"/>
      <c r="F24" s="50"/>
    </row>
    <row r="25" spans="1:6" ht="24.75">
      <c r="A25" s="58" t="s">
        <v>72</v>
      </c>
      <c r="B25" s="2" t="s">
        <v>20</v>
      </c>
      <c r="C25" s="3" t="s">
        <v>5</v>
      </c>
      <c r="D25" s="3">
        <v>3220</v>
      </c>
      <c r="E25" s="52"/>
      <c r="F25" s="50"/>
    </row>
    <row r="26" spans="1:6" ht="24.75">
      <c r="A26" s="58" t="s">
        <v>73</v>
      </c>
      <c r="B26" s="49" t="s">
        <v>21</v>
      </c>
      <c r="C26" s="3" t="s">
        <v>5</v>
      </c>
      <c r="D26" s="3">
        <v>6500</v>
      </c>
      <c r="E26" s="52"/>
      <c r="F26" s="50"/>
    </row>
    <row r="27" spans="1:6" ht="24.75">
      <c r="A27" s="76" t="s">
        <v>19</v>
      </c>
      <c r="B27" s="2" t="s">
        <v>22</v>
      </c>
      <c r="C27" s="3" t="s">
        <v>23</v>
      </c>
      <c r="D27" s="3">
        <v>40</v>
      </c>
      <c r="E27" s="75"/>
      <c r="F27" s="50"/>
    </row>
    <row r="28" spans="1:6" ht="24" customHeight="1">
      <c r="A28" s="72"/>
      <c r="B28" s="2"/>
      <c r="C28" s="27"/>
      <c r="D28" s="27"/>
      <c r="E28" s="52"/>
      <c r="F28" s="50"/>
    </row>
    <row r="29" spans="1:6" ht="25.5">
      <c r="A29" s="42" t="s">
        <v>74</v>
      </c>
      <c r="B29" s="66" t="s">
        <v>43</v>
      </c>
      <c r="C29" s="27"/>
      <c r="D29" s="27"/>
      <c r="E29" s="62"/>
      <c r="F29" s="50"/>
    </row>
    <row r="30" spans="1:6" ht="49.5">
      <c r="A30" s="77" t="s">
        <v>75</v>
      </c>
      <c r="B30" s="61" t="s">
        <v>85</v>
      </c>
      <c r="C30" s="47" t="s">
        <v>4</v>
      </c>
      <c r="D30" s="3">
        <v>1</v>
      </c>
      <c r="E30" s="62"/>
      <c r="F30" s="50"/>
    </row>
    <row r="31" spans="1:6" ht="49.5">
      <c r="A31" s="58" t="s">
        <v>76</v>
      </c>
      <c r="B31" s="61" t="s">
        <v>44</v>
      </c>
      <c r="C31" s="47" t="s">
        <v>4</v>
      </c>
      <c r="D31" s="3">
        <v>1</v>
      </c>
      <c r="E31" s="52"/>
      <c r="F31" s="50"/>
    </row>
    <row r="32" spans="1:6" ht="24" customHeight="1">
      <c r="A32" s="58"/>
      <c r="B32" s="61"/>
      <c r="C32" s="47"/>
      <c r="D32" s="3"/>
      <c r="E32" s="52"/>
      <c r="F32" s="50"/>
    </row>
    <row r="33" spans="1:6" ht="24.75">
      <c r="A33" s="7">
        <v>4</v>
      </c>
      <c r="B33" s="1" t="s">
        <v>24</v>
      </c>
      <c r="C33" s="3"/>
      <c r="D33" s="3"/>
      <c r="E33" s="52"/>
      <c r="F33" s="50"/>
    </row>
    <row r="34" spans="1:6" ht="99">
      <c r="A34" s="65"/>
      <c r="B34" s="2" t="s">
        <v>55</v>
      </c>
      <c r="C34" s="27"/>
      <c r="D34" s="27"/>
      <c r="E34" s="53"/>
      <c r="F34" s="50"/>
    </row>
    <row r="35" spans="1:6" ht="24.75">
      <c r="A35" s="65" t="s">
        <v>25</v>
      </c>
      <c r="B35" s="2" t="s">
        <v>82</v>
      </c>
      <c r="C35" s="3" t="s">
        <v>5</v>
      </c>
      <c r="D35" s="3">
        <f>D11+D12</f>
        <v>1610</v>
      </c>
      <c r="E35" s="53"/>
      <c r="F35" s="50"/>
    </row>
    <row r="36" spans="1:6" ht="36" customHeight="1">
      <c r="A36" s="73" t="s">
        <v>77</v>
      </c>
      <c r="B36" s="2" t="s">
        <v>57</v>
      </c>
      <c r="C36" s="3" t="s">
        <v>5</v>
      </c>
      <c r="D36" s="3">
        <f>D13+D14</f>
        <v>17895</v>
      </c>
      <c r="E36" s="53"/>
      <c r="F36" s="50"/>
    </row>
    <row r="37" spans="1:6" ht="24" customHeight="1">
      <c r="A37" s="6"/>
      <c r="B37" s="2"/>
      <c r="C37" s="3"/>
      <c r="D37" s="3"/>
      <c r="E37" s="52"/>
      <c r="F37" s="50"/>
    </row>
    <row r="38" spans="1:6" ht="24.75">
      <c r="A38" s="6">
        <v>5</v>
      </c>
      <c r="B38" s="2" t="s">
        <v>27</v>
      </c>
      <c r="C38" s="3" t="s">
        <v>26</v>
      </c>
      <c r="D38" s="3">
        <v>50</v>
      </c>
      <c r="E38" s="52"/>
      <c r="F38" s="50"/>
    </row>
    <row r="39" spans="1:6" ht="24" customHeight="1">
      <c r="A39" s="65"/>
      <c r="B39" s="74"/>
      <c r="C39" s="47"/>
      <c r="D39" s="27"/>
      <c r="E39" s="53"/>
      <c r="F39" s="50"/>
    </row>
    <row r="40" spans="1:6" ht="24.75">
      <c r="A40" s="41">
        <v>6</v>
      </c>
      <c r="B40" s="64" t="s">
        <v>38</v>
      </c>
      <c r="C40" s="27"/>
      <c r="D40" s="27"/>
      <c r="E40" s="53"/>
      <c r="F40" s="50"/>
    </row>
    <row r="41" spans="1:6" ht="49.5">
      <c r="A41" s="60" t="s">
        <v>36</v>
      </c>
      <c r="B41" s="43" t="s">
        <v>39</v>
      </c>
      <c r="C41" s="44" t="s">
        <v>23</v>
      </c>
      <c r="D41" s="44">
        <v>34</v>
      </c>
      <c r="E41" s="62"/>
      <c r="F41" s="50"/>
    </row>
    <row r="42" spans="1:6" ht="49.5">
      <c r="A42" s="73" t="s">
        <v>51</v>
      </c>
      <c r="B42" s="46" t="s">
        <v>52</v>
      </c>
      <c r="C42" s="47" t="s">
        <v>23</v>
      </c>
      <c r="D42" s="47">
        <v>21</v>
      </c>
      <c r="E42" s="62"/>
      <c r="F42" s="50"/>
    </row>
    <row r="43" spans="1:6" ht="49.5">
      <c r="A43" s="67" t="s">
        <v>37</v>
      </c>
      <c r="B43" s="46" t="s">
        <v>66</v>
      </c>
      <c r="C43" s="47" t="s">
        <v>23</v>
      </c>
      <c r="D43" s="44">
        <v>1</v>
      </c>
      <c r="E43" s="68"/>
      <c r="F43" s="50"/>
    </row>
    <row r="44" spans="1:6" ht="49.5">
      <c r="A44" s="67" t="s">
        <v>78</v>
      </c>
      <c r="B44" s="71" t="s">
        <v>40</v>
      </c>
      <c r="C44" s="44" t="s">
        <v>23</v>
      </c>
      <c r="D44" s="44">
        <v>25</v>
      </c>
      <c r="E44" s="68"/>
      <c r="F44" s="50"/>
    </row>
    <row r="45" spans="1:6" ht="24" customHeight="1">
      <c r="A45" s="67"/>
      <c r="B45" s="71"/>
      <c r="C45" s="47"/>
      <c r="D45" s="47"/>
      <c r="E45" s="68"/>
      <c r="F45" s="50"/>
    </row>
    <row r="46" spans="1:6" ht="24.75">
      <c r="A46" s="6">
        <v>7</v>
      </c>
      <c r="B46" s="2" t="s">
        <v>28</v>
      </c>
      <c r="C46" s="3" t="s">
        <v>29</v>
      </c>
      <c r="D46" s="3">
        <v>12000</v>
      </c>
      <c r="E46" s="52"/>
      <c r="F46" s="50"/>
    </row>
    <row r="47" spans="1:6" ht="24" customHeight="1">
      <c r="A47" s="6"/>
      <c r="B47" s="2"/>
      <c r="C47" s="3"/>
      <c r="D47" s="3"/>
      <c r="E47" s="52"/>
      <c r="F47" s="50"/>
    </row>
    <row r="48" spans="1:6" ht="24.75">
      <c r="A48" s="6">
        <v>8</v>
      </c>
      <c r="B48" s="2" t="s">
        <v>45</v>
      </c>
      <c r="C48" s="3" t="s">
        <v>23</v>
      </c>
      <c r="D48" s="3">
        <v>600</v>
      </c>
      <c r="E48" s="52"/>
      <c r="F48" s="50"/>
    </row>
    <row r="49" spans="1:6" ht="24" customHeight="1">
      <c r="A49" s="6"/>
      <c r="B49" s="2"/>
      <c r="C49" s="3"/>
      <c r="D49" s="3"/>
      <c r="E49" s="52"/>
      <c r="F49" s="50"/>
    </row>
    <row r="50" spans="1:6" ht="75" thickBot="1">
      <c r="A50" s="6">
        <v>9</v>
      </c>
      <c r="B50" s="74" t="s">
        <v>58</v>
      </c>
      <c r="C50" s="47" t="s">
        <v>4</v>
      </c>
      <c r="D50" s="44">
        <v>1</v>
      </c>
      <c r="E50" s="62"/>
      <c r="F50" s="50"/>
    </row>
    <row r="51" spans="1:6" s="15" customFormat="1" ht="24.75">
      <c r="A51" s="13"/>
      <c r="B51" s="14"/>
      <c r="C51" s="79" t="s">
        <v>7</v>
      </c>
      <c r="D51" s="79"/>
      <c r="E51" s="80"/>
      <c r="F51" s="54"/>
    </row>
    <row r="52" spans="1:6" s="15" customFormat="1" ht="43.5" customHeight="1" thickBot="1">
      <c r="A52" s="16"/>
      <c r="B52" s="17"/>
      <c r="C52" s="81" t="s">
        <v>84</v>
      </c>
      <c r="D52" s="81"/>
      <c r="E52" s="82"/>
      <c r="F52" s="55"/>
    </row>
    <row r="53" spans="1:6" s="15" customFormat="1" ht="26.25" thickBot="1" thickTop="1">
      <c r="A53" s="18"/>
      <c r="B53" s="19"/>
      <c r="C53" s="83" t="s">
        <v>8</v>
      </c>
      <c r="D53" s="83"/>
      <c r="E53" s="84"/>
      <c r="F53" s="56"/>
    </row>
    <row r="54" spans="1:6" s="15" customFormat="1" ht="23.25" customHeight="1" thickBot="1">
      <c r="A54" s="85" t="s">
        <v>83</v>
      </c>
      <c r="B54" s="86"/>
      <c r="C54" s="86"/>
      <c r="D54" s="86"/>
      <c r="E54" s="86"/>
      <c r="F54" s="87"/>
    </row>
    <row r="55" spans="1:6" ht="25.5" thickBot="1">
      <c r="A55" s="85" t="s">
        <v>79</v>
      </c>
      <c r="B55" s="86"/>
      <c r="C55" s="86"/>
      <c r="D55" s="86"/>
      <c r="E55" s="86"/>
      <c r="F55" s="87"/>
    </row>
    <row r="57" spans="1:6" ht="24.75">
      <c r="A57" s="88" t="s">
        <v>33</v>
      </c>
      <c r="B57" s="89"/>
      <c r="C57" s="89"/>
      <c r="D57" s="89"/>
      <c r="E57" s="89"/>
      <c r="F57" s="89"/>
    </row>
    <row r="58" spans="1:6" ht="24.75">
      <c r="A58" s="88" t="s">
        <v>32</v>
      </c>
      <c r="B58" s="89"/>
      <c r="C58" s="89"/>
      <c r="D58" s="89"/>
      <c r="E58" s="89"/>
      <c r="F58" s="89"/>
    </row>
    <row r="59" spans="1:6" ht="24.75">
      <c r="A59" s="90"/>
      <c r="B59" s="91"/>
      <c r="C59" s="91"/>
      <c r="D59" s="91"/>
      <c r="E59" s="91"/>
      <c r="F59" s="91"/>
    </row>
    <row r="60" spans="1:6" ht="24.75">
      <c r="A60" s="88" t="s">
        <v>34</v>
      </c>
      <c r="B60" s="89"/>
      <c r="C60" s="89"/>
      <c r="D60" s="89"/>
      <c r="E60" s="89"/>
      <c r="F60" s="89"/>
    </row>
    <row r="61" spans="2:6" ht="24.75">
      <c r="B61" s="38"/>
      <c r="C61" s="38"/>
      <c r="D61" s="38"/>
      <c r="E61" s="38"/>
      <c r="F61" s="38"/>
    </row>
    <row r="62" spans="1:6" ht="24.75" customHeight="1">
      <c r="A62" s="88" t="s">
        <v>31</v>
      </c>
      <c r="B62" s="89"/>
      <c r="C62" s="89"/>
      <c r="D62" s="89"/>
      <c r="E62" s="89"/>
      <c r="F62" s="89"/>
    </row>
    <row r="63" spans="1:6" ht="24.75" customHeight="1">
      <c r="A63" s="88" t="s">
        <v>30</v>
      </c>
      <c r="B63" s="89"/>
      <c r="C63" s="89"/>
      <c r="D63" s="89"/>
      <c r="E63" s="89"/>
      <c r="F63" s="89"/>
    </row>
    <row r="64" spans="1:6" ht="24.75" customHeight="1">
      <c r="A64" s="39"/>
      <c r="B64" s="40"/>
      <c r="C64" s="40"/>
      <c r="D64" s="40"/>
      <c r="E64" s="40"/>
      <c r="F64" s="40"/>
    </row>
    <row r="65" spans="1:6" ht="24.75" customHeight="1">
      <c r="A65" s="88" t="s">
        <v>47</v>
      </c>
      <c r="B65" s="89"/>
      <c r="C65" s="89"/>
      <c r="D65" s="89"/>
      <c r="E65" s="89"/>
      <c r="F65" s="89"/>
    </row>
    <row r="73" spans="1:7" s="21" customFormat="1" ht="24.75">
      <c r="A73" s="20"/>
      <c r="B73" s="48"/>
      <c r="E73" s="22"/>
      <c r="F73" s="23"/>
      <c r="G73" s="5"/>
    </row>
  </sheetData>
  <sheetProtection/>
  <mergeCells count="14">
    <mergeCell ref="A63:F63"/>
    <mergeCell ref="A65:F65"/>
    <mergeCell ref="A55:F55"/>
    <mergeCell ref="A57:F57"/>
    <mergeCell ref="A58:F58"/>
    <mergeCell ref="A59:F59"/>
    <mergeCell ref="A60:F60"/>
    <mergeCell ref="A62:F62"/>
    <mergeCell ref="A1:F1"/>
    <mergeCell ref="A3:F3"/>
    <mergeCell ref="C51:E51"/>
    <mergeCell ref="C52:E52"/>
    <mergeCell ref="C53:E53"/>
    <mergeCell ref="A54:F54"/>
  </mergeCells>
  <printOptions/>
  <pageMargins left="0.5" right="0.5" top="0.75" bottom="1.05" header="0.3" footer="0.3"/>
  <pageSetup fitToHeight="0" horizontalDpi="600" verticalDpi="600" orientation="portrait" paperSize="9" scale="8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dc:creator>
  <cp:keywords/>
  <dc:description/>
  <cp:lastModifiedBy>PC</cp:lastModifiedBy>
  <cp:lastPrinted>2017-08-30T07:34:48Z</cp:lastPrinted>
  <dcterms:created xsi:type="dcterms:W3CDTF">2007-10-24T13:50:03Z</dcterms:created>
  <dcterms:modified xsi:type="dcterms:W3CDTF">2017-08-30T07:36:11Z</dcterms:modified>
  <cp:category/>
  <cp:version/>
  <cp:contentType/>
  <cp:contentStatus/>
</cp:coreProperties>
</file>